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eya.ibrahim\Desktop\البيانات  المرسلة الى احمد\القوى العاملة  الفنية بالدولة عام 2016\"/>
    </mc:Choice>
  </mc:AlternateContent>
  <bookViews>
    <workbookView xWindow="0" yWindow="0" windowWidth="24000" windowHeight="9435"/>
  </bookViews>
  <sheets>
    <sheet name="القوى العاملة حسب المنشآ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1" l="1"/>
  <c r="U39" i="1"/>
  <c r="S39" i="1"/>
  <c r="U38" i="1"/>
  <c r="U37" i="1"/>
  <c r="T38" i="1"/>
  <c r="T37" i="1"/>
  <c r="S38" i="1"/>
  <c r="S37" i="1"/>
  <c r="T36" i="1"/>
  <c r="U36" i="1"/>
  <c r="S36" i="1"/>
  <c r="U35" i="1"/>
  <c r="U34" i="1"/>
  <c r="T35" i="1"/>
  <c r="T34" i="1"/>
  <c r="S35" i="1"/>
  <c r="S34" i="1"/>
  <c r="U33" i="1"/>
  <c r="U32" i="1"/>
  <c r="U31" i="1"/>
  <c r="T33" i="1"/>
  <c r="T32" i="1"/>
  <c r="T31" i="1"/>
  <c r="S33" i="1"/>
  <c r="S32" i="1"/>
  <c r="S31" i="1"/>
  <c r="R39" i="1"/>
  <c r="Q39" i="1"/>
  <c r="P39" i="1"/>
  <c r="R38" i="1"/>
  <c r="R37" i="1"/>
  <c r="Q38" i="1"/>
  <c r="Q37" i="1"/>
  <c r="P38" i="1"/>
  <c r="P37" i="1"/>
  <c r="R36" i="1"/>
  <c r="Q36" i="1"/>
  <c r="P36" i="1"/>
  <c r="R35" i="1"/>
  <c r="R34" i="1"/>
  <c r="Q35" i="1"/>
  <c r="Q34" i="1"/>
  <c r="P35" i="1"/>
  <c r="P34" i="1"/>
  <c r="R33" i="1"/>
  <c r="Q33" i="1"/>
  <c r="P33" i="1"/>
  <c r="R32" i="1"/>
  <c r="R31" i="1"/>
  <c r="Q32" i="1"/>
  <c r="Q31" i="1"/>
  <c r="P32" i="1"/>
  <c r="P31" i="1"/>
  <c r="N39" i="1"/>
  <c r="O39" i="1"/>
  <c r="M39" i="1"/>
  <c r="O38" i="1"/>
  <c r="O37" i="1"/>
  <c r="N38" i="1"/>
  <c r="N37" i="1"/>
  <c r="M38" i="1"/>
  <c r="M37" i="1"/>
  <c r="O36" i="1"/>
  <c r="N36" i="1"/>
  <c r="M36" i="1"/>
  <c r="O35" i="1"/>
  <c r="O34" i="1"/>
  <c r="N35" i="1"/>
  <c r="N34" i="1"/>
  <c r="M35" i="1"/>
  <c r="M34" i="1"/>
  <c r="O33" i="1"/>
  <c r="N33" i="1"/>
  <c r="M33" i="1"/>
  <c r="O32" i="1"/>
  <c r="O31" i="1"/>
  <c r="N32" i="1"/>
  <c r="N31" i="1"/>
  <c r="M32" i="1"/>
  <c r="M31" i="1"/>
  <c r="K39" i="1"/>
  <c r="J39" i="1"/>
  <c r="L39" i="1"/>
  <c r="L38" i="1"/>
  <c r="L37" i="1"/>
  <c r="K38" i="1"/>
  <c r="K37" i="1"/>
  <c r="J38" i="1"/>
  <c r="J37" i="1"/>
  <c r="L35" i="1"/>
  <c r="L36" i="1" s="1"/>
  <c r="L34" i="1"/>
  <c r="K36" i="1"/>
  <c r="J36" i="1"/>
  <c r="K35" i="1"/>
  <c r="K34" i="1"/>
  <c r="J35" i="1"/>
  <c r="J34" i="1"/>
  <c r="L33" i="1"/>
  <c r="K33" i="1"/>
  <c r="J33" i="1"/>
  <c r="L32" i="1"/>
  <c r="L31" i="1"/>
  <c r="K32" i="1"/>
  <c r="J32" i="1"/>
  <c r="K31" i="1"/>
  <c r="J31" i="1"/>
  <c r="H39" i="1"/>
  <c r="I39" i="1"/>
  <c r="G39" i="1"/>
  <c r="I38" i="1"/>
  <c r="I37" i="1"/>
  <c r="H38" i="1"/>
  <c r="G38" i="1"/>
  <c r="H37" i="1"/>
  <c r="G37" i="1"/>
  <c r="I36" i="1"/>
  <c r="H36" i="1"/>
  <c r="G36" i="1"/>
  <c r="I35" i="1"/>
  <c r="I34" i="1"/>
  <c r="H35" i="1"/>
  <c r="H34" i="1"/>
  <c r="G35" i="1"/>
  <c r="G34" i="1"/>
  <c r="I33" i="1"/>
  <c r="H33" i="1"/>
  <c r="G33" i="1"/>
  <c r="I32" i="1"/>
  <c r="I31" i="1"/>
  <c r="H32" i="1"/>
  <c r="H31" i="1"/>
  <c r="G32" i="1"/>
  <c r="G31" i="1"/>
  <c r="F38" i="1"/>
  <c r="F37" i="1"/>
  <c r="F39" i="1" s="1"/>
  <c r="E39" i="1"/>
  <c r="D39" i="1"/>
  <c r="E38" i="1"/>
  <c r="E37" i="1"/>
  <c r="D38" i="1"/>
  <c r="D37" i="1"/>
  <c r="F36" i="1"/>
  <c r="E35" i="1"/>
  <c r="F35" i="1" s="1"/>
  <c r="E34" i="1"/>
  <c r="E36" i="1" s="1"/>
  <c r="D35" i="1"/>
  <c r="D34" i="1"/>
  <c r="F34" i="1" s="1"/>
  <c r="D36" i="1"/>
  <c r="F33" i="1"/>
  <c r="E33" i="1"/>
  <c r="D33" i="1"/>
  <c r="F32" i="1"/>
  <c r="F31" i="1"/>
  <c r="E32" i="1"/>
  <c r="E31" i="1"/>
  <c r="D32" i="1"/>
  <c r="D31" i="1"/>
  <c r="U23" i="1"/>
  <c r="U22" i="1"/>
  <c r="S24" i="1"/>
  <c r="U24" i="1" s="1"/>
  <c r="T23" i="1"/>
  <c r="T22" i="1"/>
  <c r="T24" i="1" s="1"/>
  <c r="S23" i="1"/>
  <c r="S22" i="1"/>
  <c r="R23" i="1"/>
  <c r="R24" i="1"/>
  <c r="R22" i="1"/>
  <c r="Q24" i="1"/>
  <c r="P24" i="1"/>
  <c r="O23" i="1"/>
  <c r="O22" i="1"/>
  <c r="N24" i="1"/>
  <c r="M24" i="1"/>
  <c r="O24" i="1" s="1"/>
  <c r="K24" i="1"/>
  <c r="J24" i="1"/>
  <c r="L23" i="1"/>
  <c r="L22" i="1"/>
  <c r="L24" i="1" s="1"/>
  <c r="F23" i="1"/>
  <c r="F22" i="1"/>
  <c r="E24" i="1"/>
  <c r="F24" i="1" s="1"/>
  <c r="D24" i="1"/>
</calcChain>
</file>

<file path=xl/sharedStrings.xml><?xml version="1.0" encoding="utf-8"?>
<sst xmlns="http://schemas.openxmlformats.org/spreadsheetml/2006/main" count="111" uniqueCount="26">
  <si>
    <t>القوى العاملة بالدولة حسب ا القطاع ، المنشآة , الجنس و الجنسية لعام 2016</t>
  </si>
  <si>
    <t>المنشآت الصحية</t>
  </si>
  <si>
    <t>القطاع sector</t>
  </si>
  <si>
    <t>الجنس Gender</t>
  </si>
  <si>
    <t>طبيب بشرى Doctor</t>
  </si>
  <si>
    <t>طبيب اسنان      Dentist</t>
  </si>
  <si>
    <t xml:space="preserve">صيدلـي    Pharmacist </t>
  </si>
  <si>
    <t>ممرض    Nurse .</t>
  </si>
  <si>
    <t xml:space="preserve">فنييون      PARAMEDIC  </t>
  </si>
  <si>
    <t>المجموع Total</t>
  </si>
  <si>
    <t>مواطن</t>
  </si>
  <si>
    <t>غير مواطن</t>
  </si>
  <si>
    <t>المجموع</t>
  </si>
  <si>
    <t xml:space="preserve"> </t>
  </si>
  <si>
    <t>وزارة الصحة</t>
  </si>
  <si>
    <t>حكومى</t>
  </si>
  <si>
    <t>ذكور</t>
  </si>
  <si>
    <t>اناث</t>
  </si>
  <si>
    <t>خاص</t>
  </si>
  <si>
    <t>هيئة الصحة ابوظبي</t>
  </si>
  <si>
    <t>هيئة الصحة  دبي</t>
  </si>
  <si>
    <t>مستشفى جامعي</t>
  </si>
  <si>
    <t>مدينة دبي الطبية</t>
  </si>
  <si>
    <t xml:space="preserve">اجمالى القوى العاملة </t>
  </si>
  <si>
    <t>الفنييون يشمل : فنى اسنان+ فنى صيدلة + فنييون آخرون</t>
  </si>
  <si>
    <t xml:space="preserve">   مستشفيات وزارة شئون الرئاسة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</si>
</sst>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0" xfId="0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rightToLeft="1" tabSelected="1" topLeftCell="A7" workbookViewId="0">
      <selection activeCell="X33" sqref="X33"/>
    </sheetView>
  </sheetViews>
  <sheetFormatPr defaultRowHeight="15" x14ac:dyDescent="0.25"/>
  <cols>
    <col min="1" max="1" width="5.28515625" customWidth="1"/>
    <col min="2" max="2" width="4.42578125" customWidth="1"/>
    <col min="3" max="20" width="5.5703125" customWidth="1"/>
    <col min="21" max="21" width="6.42578125" customWidth="1"/>
  </cols>
  <sheetData>
    <row r="1" spans="1:28" ht="18.7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8" ht="17.25" customHeight="1" x14ac:dyDescent="0.25">
      <c r="A2" s="24" t="s">
        <v>1</v>
      </c>
      <c r="B2" s="24" t="s">
        <v>2</v>
      </c>
      <c r="C2" s="24" t="s">
        <v>3</v>
      </c>
      <c r="D2" s="26" t="s">
        <v>4</v>
      </c>
      <c r="E2" s="26"/>
      <c r="F2" s="26"/>
      <c r="G2" s="26" t="s">
        <v>5</v>
      </c>
      <c r="H2" s="26"/>
      <c r="I2" s="26"/>
      <c r="J2" s="26" t="s">
        <v>6</v>
      </c>
      <c r="K2" s="26"/>
      <c r="L2" s="26"/>
      <c r="M2" s="26" t="s">
        <v>7</v>
      </c>
      <c r="N2" s="26"/>
      <c r="O2" s="26"/>
      <c r="P2" s="26" t="s">
        <v>8</v>
      </c>
      <c r="Q2" s="26"/>
      <c r="R2" s="26"/>
      <c r="S2" s="26" t="s">
        <v>9</v>
      </c>
      <c r="T2" s="26"/>
      <c r="U2" s="26"/>
    </row>
    <row r="3" spans="1:28" ht="20.25" customHeight="1" x14ac:dyDescent="0.25">
      <c r="A3" s="25"/>
      <c r="B3" s="25"/>
      <c r="C3" s="25"/>
      <c r="D3" s="1" t="s">
        <v>10</v>
      </c>
      <c r="E3" s="1" t="s">
        <v>11</v>
      </c>
      <c r="F3" s="1" t="s">
        <v>12</v>
      </c>
      <c r="G3" s="1" t="s">
        <v>10</v>
      </c>
      <c r="H3" s="1" t="s">
        <v>11</v>
      </c>
      <c r="I3" s="1" t="s">
        <v>12</v>
      </c>
      <c r="J3" s="1" t="s">
        <v>10</v>
      </c>
      <c r="K3" s="1" t="s">
        <v>11</v>
      </c>
      <c r="L3" s="1" t="s">
        <v>12</v>
      </c>
      <c r="M3" s="1" t="s">
        <v>10</v>
      </c>
      <c r="N3" s="1" t="s">
        <v>11</v>
      </c>
      <c r="O3" s="1" t="s">
        <v>12</v>
      </c>
      <c r="P3" s="1" t="s">
        <v>10</v>
      </c>
      <c r="Q3" s="1" t="s">
        <v>11</v>
      </c>
      <c r="R3" s="1" t="s">
        <v>12</v>
      </c>
      <c r="S3" s="1" t="s">
        <v>10</v>
      </c>
      <c r="T3" s="1" t="s">
        <v>11</v>
      </c>
      <c r="U3" s="1" t="s">
        <v>12</v>
      </c>
      <c r="AB3" t="s">
        <v>13</v>
      </c>
    </row>
    <row r="4" spans="1:28" ht="12.95" customHeight="1" x14ac:dyDescent="0.25">
      <c r="A4" s="30" t="s">
        <v>14</v>
      </c>
      <c r="B4" s="31" t="s">
        <v>15</v>
      </c>
      <c r="C4" s="2" t="s">
        <v>16</v>
      </c>
      <c r="D4" s="3">
        <v>38</v>
      </c>
      <c r="E4" s="4">
        <v>857</v>
      </c>
      <c r="F4" s="5">
        <v>895</v>
      </c>
      <c r="G4" s="4">
        <v>19</v>
      </c>
      <c r="H4" s="4">
        <v>30</v>
      </c>
      <c r="I4" s="5">
        <v>49</v>
      </c>
      <c r="J4" s="4">
        <v>3</v>
      </c>
      <c r="K4" s="4">
        <v>21</v>
      </c>
      <c r="L4" s="1">
        <v>24</v>
      </c>
      <c r="M4" s="6">
        <v>1</v>
      </c>
      <c r="N4" s="6">
        <v>501</v>
      </c>
      <c r="O4" s="1">
        <v>502</v>
      </c>
      <c r="P4" s="6">
        <v>21</v>
      </c>
      <c r="Q4" s="6">
        <v>816</v>
      </c>
      <c r="R4" s="1">
        <v>837</v>
      </c>
      <c r="S4" s="6">
        <v>82</v>
      </c>
      <c r="T4" s="6">
        <v>2225</v>
      </c>
      <c r="U4" s="1">
        <v>2307</v>
      </c>
    </row>
    <row r="5" spans="1:28" ht="12.95" customHeight="1" x14ac:dyDescent="0.25">
      <c r="A5" s="27"/>
      <c r="B5" s="32"/>
      <c r="C5" s="2" t="s">
        <v>17</v>
      </c>
      <c r="D5" s="3">
        <v>257</v>
      </c>
      <c r="E5" s="4">
        <v>538</v>
      </c>
      <c r="F5" s="5">
        <v>795</v>
      </c>
      <c r="G5" s="4">
        <v>174</v>
      </c>
      <c r="H5" s="4">
        <v>39</v>
      </c>
      <c r="I5" s="5">
        <v>213</v>
      </c>
      <c r="J5" s="4">
        <v>153</v>
      </c>
      <c r="K5" s="4">
        <v>15</v>
      </c>
      <c r="L5" s="1">
        <v>168</v>
      </c>
      <c r="M5" s="6">
        <v>311</v>
      </c>
      <c r="N5" s="6">
        <v>3044</v>
      </c>
      <c r="O5" s="1">
        <v>3355</v>
      </c>
      <c r="P5" s="6">
        <v>740</v>
      </c>
      <c r="Q5" s="6">
        <v>857</v>
      </c>
      <c r="R5" s="1">
        <v>1597</v>
      </c>
      <c r="S5" s="6">
        <v>1635</v>
      </c>
      <c r="T5" s="6">
        <v>4493</v>
      </c>
      <c r="U5" s="1">
        <v>6128</v>
      </c>
    </row>
    <row r="6" spans="1:28" ht="12.95" customHeight="1" x14ac:dyDescent="0.25">
      <c r="A6" s="27"/>
      <c r="B6" s="32"/>
      <c r="C6" s="7" t="s">
        <v>12</v>
      </c>
      <c r="D6" s="1">
        <v>295</v>
      </c>
      <c r="E6" s="1">
        <v>1395</v>
      </c>
      <c r="F6" s="1">
        <v>1690</v>
      </c>
      <c r="G6" s="1">
        <v>193</v>
      </c>
      <c r="H6" s="1">
        <v>69</v>
      </c>
      <c r="I6" s="1">
        <v>262</v>
      </c>
      <c r="J6" s="1">
        <v>156</v>
      </c>
      <c r="K6" s="1">
        <v>36</v>
      </c>
      <c r="L6" s="1">
        <v>192</v>
      </c>
      <c r="M6" s="1">
        <v>312</v>
      </c>
      <c r="N6" s="1">
        <v>3545</v>
      </c>
      <c r="O6" s="1">
        <v>3857</v>
      </c>
      <c r="P6" s="1">
        <v>761</v>
      </c>
      <c r="Q6" s="1">
        <v>1673</v>
      </c>
      <c r="R6" s="1">
        <v>2434</v>
      </c>
      <c r="S6" s="1">
        <v>1717</v>
      </c>
      <c r="T6" s="1">
        <v>6718</v>
      </c>
      <c r="U6" s="1">
        <v>8435</v>
      </c>
    </row>
    <row r="7" spans="1:28" ht="12.95" customHeight="1" x14ac:dyDescent="0.25">
      <c r="A7" s="27"/>
      <c r="B7" s="32" t="s">
        <v>18</v>
      </c>
      <c r="C7" s="2" t="s">
        <v>16</v>
      </c>
      <c r="D7" s="3">
        <v>24</v>
      </c>
      <c r="E7" s="4">
        <v>1288</v>
      </c>
      <c r="F7" s="5">
        <v>1312</v>
      </c>
      <c r="G7" s="4">
        <v>8</v>
      </c>
      <c r="H7" s="4">
        <v>491</v>
      </c>
      <c r="I7" s="5">
        <v>499</v>
      </c>
      <c r="J7" s="4">
        <v>3</v>
      </c>
      <c r="K7" s="4">
        <v>1190</v>
      </c>
      <c r="L7" s="1">
        <v>1193</v>
      </c>
      <c r="M7" s="6">
        <v>0</v>
      </c>
      <c r="N7" s="6">
        <v>368</v>
      </c>
      <c r="O7" s="1">
        <v>368</v>
      </c>
      <c r="P7" s="6">
        <v>5</v>
      </c>
      <c r="Q7" s="6">
        <v>1117</v>
      </c>
      <c r="R7" s="1">
        <v>1122</v>
      </c>
      <c r="S7" s="6">
        <v>40</v>
      </c>
      <c r="T7" s="6">
        <v>4454</v>
      </c>
      <c r="U7" s="1">
        <v>4494</v>
      </c>
    </row>
    <row r="8" spans="1:28" ht="12.95" customHeight="1" x14ac:dyDescent="0.25">
      <c r="A8" s="27"/>
      <c r="B8" s="32"/>
      <c r="C8" s="2" t="s">
        <v>17</v>
      </c>
      <c r="D8" s="3">
        <v>25</v>
      </c>
      <c r="E8" s="4">
        <v>916</v>
      </c>
      <c r="F8" s="5">
        <v>941</v>
      </c>
      <c r="G8" s="4">
        <v>9</v>
      </c>
      <c r="H8" s="4">
        <v>471</v>
      </c>
      <c r="I8" s="5">
        <v>480</v>
      </c>
      <c r="J8" s="4">
        <v>4</v>
      </c>
      <c r="K8" s="4">
        <v>1139</v>
      </c>
      <c r="L8" s="1">
        <v>1143</v>
      </c>
      <c r="M8" s="6">
        <v>2</v>
      </c>
      <c r="N8" s="6">
        <v>3178</v>
      </c>
      <c r="O8" s="1">
        <v>3180</v>
      </c>
      <c r="P8" s="6">
        <v>14</v>
      </c>
      <c r="Q8" s="6">
        <v>1296</v>
      </c>
      <c r="R8" s="1">
        <v>1310</v>
      </c>
      <c r="S8" s="6">
        <v>54</v>
      </c>
      <c r="T8" s="6">
        <v>7000</v>
      </c>
      <c r="U8" s="1">
        <v>7054</v>
      </c>
    </row>
    <row r="9" spans="1:28" ht="12.95" customHeight="1" x14ac:dyDescent="0.25">
      <c r="A9" s="28"/>
      <c r="B9" s="33"/>
      <c r="C9" s="7" t="s">
        <v>12</v>
      </c>
      <c r="D9" s="1">
        <v>49</v>
      </c>
      <c r="E9" s="1">
        <v>2204</v>
      </c>
      <c r="F9" s="1">
        <v>2253</v>
      </c>
      <c r="G9" s="8">
        <v>17</v>
      </c>
      <c r="H9" s="8">
        <v>962</v>
      </c>
      <c r="I9" s="8">
        <v>979</v>
      </c>
      <c r="J9" s="8">
        <v>7</v>
      </c>
      <c r="K9" s="8">
        <v>2329</v>
      </c>
      <c r="L9" s="1">
        <v>2336</v>
      </c>
      <c r="M9" s="1">
        <v>2</v>
      </c>
      <c r="N9" s="1">
        <v>3546</v>
      </c>
      <c r="O9" s="1">
        <v>3548</v>
      </c>
      <c r="P9" s="1">
        <v>19</v>
      </c>
      <c r="Q9" s="1">
        <v>2413</v>
      </c>
      <c r="R9" s="1">
        <v>2432</v>
      </c>
      <c r="S9" s="1">
        <v>94</v>
      </c>
      <c r="T9" s="1">
        <v>11454</v>
      </c>
      <c r="U9" s="1">
        <v>11548</v>
      </c>
      <c r="X9" t="s">
        <v>13</v>
      </c>
    </row>
    <row r="10" spans="1:28" ht="12.95" customHeight="1" x14ac:dyDescent="0.25">
      <c r="A10" s="30" t="s">
        <v>19</v>
      </c>
      <c r="B10" s="31" t="s">
        <v>15</v>
      </c>
      <c r="C10" s="9" t="s">
        <v>16</v>
      </c>
      <c r="D10" s="6">
        <v>190</v>
      </c>
      <c r="E10" s="6">
        <v>1856</v>
      </c>
      <c r="F10" s="10">
        <v>2046</v>
      </c>
      <c r="G10" s="6">
        <v>21</v>
      </c>
      <c r="H10" s="6">
        <v>108</v>
      </c>
      <c r="I10" s="1">
        <v>129</v>
      </c>
      <c r="J10" s="6">
        <v>0</v>
      </c>
      <c r="K10" s="6">
        <v>336</v>
      </c>
      <c r="L10" s="11">
        <v>336</v>
      </c>
      <c r="M10" s="12">
        <v>2</v>
      </c>
      <c r="N10" s="12">
        <v>1225</v>
      </c>
      <c r="O10" s="11">
        <v>1227</v>
      </c>
      <c r="P10" s="12">
        <v>19</v>
      </c>
      <c r="Q10" s="12">
        <v>728</v>
      </c>
      <c r="R10" s="11">
        <v>747</v>
      </c>
      <c r="S10" s="6">
        <v>232</v>
      </c>
      <c r="T10" s="6">
        <v>4253</v>
      </c>
      <c r="U10" s="1">
        <v>4485</v>
      </c>
      <c r="Y10" t="s">
        <v>13</v>
      </c>
    </row>
    <row r="11" spans="1:28" ht="12.95" customHeight="1" x14ac:dyDescent="0.25">
      <c r="A11" s="27"/>
      <c r="B11" s="32"/>
      <c r="C11" s="2" t="s">
        <v>17</v>
      </c>
      <c r="D11" s="6">
        <v>598</v>
      </c>
      <c r="E11" s="6">
        <v>589</v>
      </c>
      <c r="F11" s="10">
        <v>1187</v>
      </c>
      <c r="G11" s="6">
        <v>90</v>
      </c>
      <c r="H11" s="6">
        <v>88</v>
      </c>
      <c r="I11" s="1">
        <v>178</v>
      </c>
      <c r="J11" s="6">
        <v>48</v>
      </c>
      <c r="K11" s="6">
        <v>206</v>
      </c>
      <c r="L11" s="11">
        <v>254</v>
      </c>
      <c r="M11" s="12">
        <v>114</v>
      </c>
      <c r="N11" s="12">
        <v>5776</v>
      </c>
      <c r="O11" s="11">
        <v>5890</v>
      </c>
      <c r="P11" s="12">
        <v>237</v>
      </c>
      <c r="Q11" s="12">
        <v>1391</v>
      </c>
      <c r="R11" s="11">
        <v>1628</v>
      </c>
      <c r="S11" s="6">
        <v>1087</v>
      </c>
      <c r="T11" s="6">
        <v>8050</v>
      </c>
      <c r="U11" s="1">
        <v>9137</v>
      </c>
      <c r="X11" t="s">
        <v>13</v>
      </c>
    </row>
    <row r="12" spans="1:28" ht="12.95" customHeight="1" x14ac:dyDescent="0.25">
      <c r="A12" s="27"/>
      <c r="B12" s="32"/>
      <c r="C12" s="7" t="s">
        <v>12</v>
      </c>
      <c r="D12" s="1">
        <v>788</v>
      </c>
      <c r="E12" s="1">
        <v>2445</v>
      </c>
      <c r="F12" s="1">
        <v>3233</v>
      </c>
      <c r="G12" s="1">
        <v>111</v>
      </c>
      <c r="H12" s="1">
        <v>196</v>
      </c>
      <c r="I12" s="1">
        <v>307</v>
      </c>
      <c r="J12" s="1">
        <v>48</v>
      </c>
      <c r="K12" s="1">
        <v>542</v>
      </c>
      <c r="L12" s="1">
        <v>590</v>
      </c>
      <c r="M12" s="1">
        <v>116</v>
      </c>
      <c r="N12" s="1">
        <v>7001</v>
      </c>
      <c r="O12" s="1">
        <v>7117</v>
      </c>
      <c r="P12" s="1">
        <v>256</v>
      </c>
      <c r="Q12" s="1">
        <v>2119</v>
      </c>
      <c r="R12" s="1">
        <v>2375</v>
      </c>
      <c r="S12" s="1">
        <v>1319</v>
      </c>
      <c r="T12" s="1">
        <v>12303</v>
      </c>
      <c r="U12" s="1">
        <v>13622</v>
      </c>
    </row>
    <row r="13" spans="1:28" ht="12.95" customHeight="1" x14ac:dyDescent="0.25">
      <c r="A13" s="27"/>
      <c r="B13" s="32" t="s">
        <v>18</v>
      </c>
      <c r="C13" s="2" t="s">
        <v>16</v>
      </c>
      <c r="D13" s="6">
        <v>93</v>
      </c>
      <c r="E13" s="6">
        <v>3493</v>
      </c>
      <c r="F13" s="10">
        <v>3586</v>
      </c>
      <c r="G13" s="6">
        <v>18</v>
      </c>
      <c r="H13" s="6">
        <v>795</v>
      </c>
      <c r="I13" s="1">
        <v>813</v>
      </c>
      <c r="J13" s="6">
        <v>4</v>
      </c>
      <c r="K13" s="6">
        <v>1345</v>
      </c>
      <c r="L13" s="11">
        <v>1349</v>
      </c>
      <c r="M13" s="12">
        <v>3</v>
      </c>
      <c r="N13" s="12">
        <v>4901</v>
      </c>
      <c r="O13" s="11">
        <v>4904</v>
      </c>
      <c r="P13" s="12">
        <v>47</v>
      </c>
      <c r="Q13" s="12">
        <v>2739</v>
      </c>
      <c r="R13" s="11">
        <v>2786</v>
      </c>
      <c r="S13" s="6">
        <v>165</v>
      </c>
      <c r="T13" s="6">
        <v>13273</v>
      </c>
      <c r="U13" s="1">
        <v>13438</v>
      </c>
      <c r="X13" t="s">
        <v>13</v>
      </c>
      <c r="Z13" t="s">
        <v>13</v>
      </c>
    </row>
    <row r="14" spans="1:28" ht="12.95" customHeight="1" x14ac:dyDescent="0.25">
      <c r="A14" s="27"/>
      <c r="B14" s="32"/>
      <c r="C14" s="2" t="s">
        <v>17</v>
      </c>
      <c r="D14" s="6">
        <v>74</v>
      </c>
      <c r="E14" s="6">
        <v>2090</v>
      </c>
      <c r="F14" s="10">
        <v>2164</v>
      </c>
      <c r="G14" s="6">
        <v>25</v>
      </c>
      <c r="H14" s="6">
        <v>589</v>
      </c>
      <c r="I14" s="1">
        <v>614</v>
      </c>
      <c r="J14" s="6">
        <v>29</v>
      </c>
      <c r="K14" s="6">
        <v>1380</v>
      </c>
      <c r="L14" s="11">
        <v>1409</v>
      </c>
      <c r="M14" s="12">
        <v>38</v>
      </c>
      <c r="N14" s="12">
        <v>12856</v>
      </c>
      <c r="O14" s="11">
        <v>12894</v>
      </c>
      <c r="P14" s="12">
        <v>134</v>
      </c>
      <c r="Q14" s="12">
        <v>2472</v>
      </c>
      <c r="R14" s="11">
        <v>2606</v>
      </c>
      <c r="S14" s="6">
        <v>300</v>
      </c>
      <c r="T14" s="6">
        <v>19387</v>
      </c>
      <c r="U14" s="1">
        <v>19687</v>
      </c>
      <c r="Z14" t="s">
        <v>13</v>
      </c>
    </row>
    <row r="15" spans="1:28" ht="12.95" customHeight="1" x14ac:dyDescent="0.25">
      <c r="A15" s="27"/>
      <c r="B15" s="33"/>
      <c r="C15" s="7" t="s">
        <v>12</v>
      </c>
      <c r="D15" s="1">
        <v>167</v>
      </c>
      <c r="E15" s="1">
        <v>5583</v>
      </c>
      <c r="F15" s="1">
        <v>5750</v>
      </c>
      <c r="G15" s="1">
        <v>43</v>
      </c>
      <c r="H15" s="1">
        <v>1384</v>
      </c>
      <c r="I15" s="1">
        <v>1427</v>
      </c>
      <c r="J15" s="1">
        <v>33</v>
      </c>
      <c r="K15" s="1">
        <v>2725</v>
      </c>
      <c r="L15" s="1">
        <v>2758</v>
      </c>
      <c r="M15" s="1">
        <v>41</v>
      </c>
      <c r="N15" s="1">
        <v>17757</v>
      </c>
      <c r="O15" s="1">
        <v>17798</v>
      </c>
      <c r="P15" s="1">
        <v>181</v>
      </c>
      <c r="Q15" s="1">
        <v>5211</v>
      </c>
      <c r="R15" s="1">
        <v>5392</v>
      </c>
      <c r="S15" s="1">
        <v>465</v>
      </c>
      <c r="T15" s="1">
        <v>32660</v>
      </c>
      <c r="U15" s="1">
        <v>33125</v>
      </c>
      <c r="Y15" t="s">
        <v>13</v>
      </c>
    </row>
    <row r="16" spans="1:28" ht="12.95" customHeight="1" x14ac:dyDescent="0.25">
      <c r="A16" s="34" t="s">
        <v>20</v>
      </c>
      <c r="B16" s="29" t="s">
        <v>15</v>
      </c>
      <c r="C16" s="13" t="s">
        <v>16</v>
      </c>
      <c r="D16" s="6">
        <v>97</v>
      </c>
      <c r="E16" s="6">
        <v>793</v>
      </c>
      <c r="F16" s="1">
        <v>890</v>
      </c>
      <c r="G16" s="6">
        <v>17</v>
      </c>
      <c r="H16" s="6">
        <v>31</v>
      </c>
      <c r="I16" s="1">
        <v>48</v>
      </c>
      <c r="J16" s="6">
        <v>3</v>
      </c>
      <c r="K16" s="6">
        <v>145</v>
      </c>
      <c r="L16" s="1">
        <v>148</v>
      </c>
      <c r="M16" s="6">
        <v>0</v>
      </c>
      <c r="N16" s="6">
        <v>809</v>
      </c>
      <c r="O16" s="1">
        <v>809</v>
      </c>
      <c r="P16" s="6">
        <v>26</v>
      </c>
      <c r="Q16" s="6">
        <v>995</v>
      </c>
      <c r="R16" s="1">
        <v>1021</v>
      </c>
      <c r="S16" s="6">
        <v>143</v>
      </c>
      <c r="T16" s="6">
        <v>2773</v>
      </c>
      <c r="U16" s="1">
        <v>2916</v>
      </c>
      <c r="X16" t="s">
        <v>13</v>
      </c>
    </row>
    <row r="17" spans="1:27" ht="12.95" customHeight="1" x14ac:dyDescent="0.25">
      <c r="A17" s="34"/>
      <c r="B17" s="29"/>
      <c r="C17" s="13" t="s">
        <v>17</v>
      </c>
      <c r="D17" s="6">
        <v>339</v>
      </c>
      <c r="E17" s="6">
        <v>568</v>
      </c>
      <c r="F17" s="1">
        <v>907</v>
      </c>
      <c r="G17" s="6">
        <v>95</v>
      </c>
      <c r="H17" s="6">
        <v>34</v>
      </c>
      <c r="I17" s="1">
        <v>129</v>
      </c>
      <c r="J17" s="6">
        <v>53</v>
      </c>
      <c r="K17" s="6">
        <v>74</v>
      </c>
      <c r="L17" s="1">
        <v>127</v>
      </c>
      <c r="M17" s="6">
        <v>48</v>
      </c>
      <c r="N17" s="6">
        <v>3748</v>
      </c>
      <c r="O17" s="1">
        <v>3796</v>
      </c>
      <c r="P17" s="6">
        <v>250</v>
      </c>
      <c r="Q17" s="6">
        <v>945</v>
      </c>
      <c r="R17" s="1">
        <v>1195</v>
      </c>
      <c r="S17" s="6">
        <v>785</v>
      </c>
      <c r="T17" s="6">
        <v>5369</v>
      </c>
      <c r="U17" s="1">
        <v>6154</v>
      </c>
      <c r="W17" t="s">
        <v>13</v>
      </c>
      <c r="Z17" t="s">
        <v>13</v>
      </c>
    </row>
    <row r="18" spans="1:27" ht="12.95" customHeight="1" x14ac:dyDescent="0.25">
      <c r="A18" s="34"/>
      <c r="B18" s="29"/>
      <c r="C18" s="7" t="s">
        <v>12</v>
      </c>
      <c r="D18" s="1">
        <v>436</v>
      </c>
      <c r="E18" s="1">
        <v>1361</v>
      </c>
      <c r="F18" s="1">
        <v>1797</v>
      </c>
      <c r="G18" s="1">
        <v>112</v>
      </c>
      <c r="H18" s="1">
        <v>65</v>
      </c>
      <c r="I18" s="1">
        <v>177</v>
      </c>
      <c r="J18" s="1">
        <v>56</v>
      </c>
      <c r="K18" s="1">
        <v>219</v>
      </c>
      <c r="L18" s="1">
        <v>275</v>
      </c>
      <c r="M18" s="1">
        <v>48</v>
      </c>
      <c r="N18" s="1">
        <v>4557</v>
      </c>
      <c r="O18" s="1">
        <v>4605</v>
      </c>
      <c r="P18" s="1">
        <v>276</v>
      </c>
      <c r="Q18" s="1">
        <v>1940</v>
      </c>
      <c r="R18" s="1">
        <v>2216</v>
      </c>
      <c r="S18" s="1">
        <v>928</v>
      </c>
      <c r="T18" s="1">
        <v>8142</v>
      </c>
      <c r="U18" s="1">
        <v>9070</v>
      </c>
    </row>
    <row r="19" spans="1:27" ht="12.95" customHeight="1" x14ac:dyDescent="0.25">
      <c r="A19" s="34"/>
      <c r="B19" s="29" t="s">
        <v>18</v>
      </c>
      <c r="C19" s="2" t="s">
        <v>16</v>
      </c>
      <c r="D19" s="6">
        <v>79</v>
      </c>
      <c r="E19" s="6">
        <v>3507</v>
      </c>
      <c r="F19" s="1">
        <v>3586</v>
      </c>
      <c r="G19" s="6">
        <v>19</v>
      </c>
      <c r="H19" s="6">
        <v>917</v>
      </c>
      <c r="I19" s="1">
        <v>936</v>
      </c>
      <c r="J19" s="6">
        <v>5</v>
      </c>
      <c r="K19" s="6">
        <v>284</v>
      </c>
      <c r="L19" s="1">
        <v>289</v>
      </c>
      <c r="M19" s="6">
        <v>4</v>
      </c>
      <c r="N19" s="6">
        <v>1938</v>
      </c>
      <c r="O19" s="1">
        <v>1942</v>
      </c>
      <c r="P19" s="6">
        <v>12</v>
      </c>
      <c r="Q19" s="6">
        <v>2030</v>
      </c>
      <c r="R19" s="1">
        <v>2042</v>
      </c>
      <c r="S19" s="6">
        <v>119</v>
      </c>
      <c r="T19" s="6">
        <v>8676</v>
      </c>
      <c r="U19" s="1">
        <v>8795</v>
      </c>
    </row>
    <row r="20" spans="1:27" ht="12.95" customHeight="1" x14ac:dyDescent="0.25">
      <c r="A20" s="34"/>
      <c r="B20" s="29"/>
      <c r="C20" s="2" t="s">
        <v>17</v>
      </c>
      <c r="D20" s="6">
        <v>63</v>
      </c>
      <c r="E20" s="6">
        <v>2314</v>
      </c>
      <c r="F20" s="1">
        <v>2377</v>
      </c>
      <c r="G20" s="6">
        <v>19</v>
      </c>
      <c r="H20" s="6">
        <v>915</v>
      </c>
      <c r="I20" s="1">
        <v>934</v>
      </c>
      <c r="J20" s="6">
        <v>76</v>
      </c>
      <c r="K20" s="6">
        <v>137</v>
      </c>
      <c r="L20" s="1">
        <v>213</v>
      </c>
      <c r="M20" s="6">
        <v>36</v>
      </c>
      <c r="N20" s="6">
        <v>10064</v>
      </c>
      <c r="O20" s="1">
        <v>10100</v>
      </c>
      <c r="P20" s="6">
        <v>41</v>
      </c>
      <c r="Q20" s="6">
        <v>3129</v>
      </c>
      <c r="R20" s="1">
        <v>3170</v>
      </c>
      <c r="S20" s="6">
        <v>235</v>
      </c>
      <c r="T20" s="6">
        <v>16559</v>
      </c>
      <c r="U20" s="1">
        <v>16794</v>
      </c>
    </row>
    <row r="21" spans="1:27" ht="12.95" customHeight="1" x14ac:dyDescent="0.25">
      <c r="A21" s="34"/>
      <c r="B21" s="29"/>
      <c r="C21" s="7" t="s">
        <v>12</v>
      </c>
      <c r="D21" s="1">
        <v>142</v>
      </c>
      <c r="E21" s="1">
        <v>5821</v>
      </c>
      <c r="F21" s="1">
        <v>5963</v>
      </c>
      <c r="G21" s="1">
        <v>38</v>
      </c>
      <c r="H21" s="1">
        <v>1832</v>
      </c>
      <c r="I21" s="1">
        <v>1870</v>
      </c>
      <c r="J21" s="1">
        <v>81</v>
      </c>
      <c r="K21" s="1">
        <v>421</v>
      </c>
      <c r="L21" s="1">
        <v>502</v>
      </c>
      <c r="M21" s="1">
        <v>40</v>
      </c>
      <c r="N21" s="1">
        <v>12002</v>
      </c>
      <c r="O21" s="1">
        <v>12042</v>
      </c>
      <c r="P21" s="1">
        <v>53</v>
      </c>
      <c r="Q21" s="1">
        <v>5159</v>
      </c>
      <c r="R21" s="1">
        <v>5212</v>
      </c>
      <c r="S21" s="1">
        <v>354</v>
      </c>
      <c r="T21" s="1">
        <v>25235</v>
      </c>
      <c r="U21" s="1">
        <v>25589</v>
      </c>
      <c r="W21" t="s">
        <v>13</v>
      </c>
    </row>
    <row r="22" spans="1:27" ht="12.95" customHeight="1" x14ac:dyDescent="0.25">
      <c r="A22" s="27" t="s">
        <v>25</v>
      </c>
      <c r="B22" s="29" t="s">
        <v>15</v>
      </c>
      <c r="C22" s="14" t="s">
        <v>16</v>
      </c>
      <c r="D22" s="12">
        <v>1</v>
      </c>
      <c r="E22" s="12">
        <v>170</v>
      </c>
      <c r="F22" s="11">
        <f>SUM(D22:E22)</f>
        <v>171</v>
      </c>
      <c r="G22" s="12">
        <v>0</v>
      </c>
      <c r="H22" s="12">
        <v>2</v>
      </c>
      <c r="I22" s="11">
        <v>2</v>
      </c>
      <c r="J22" s="12">
        <v>0</v>
      </c>
      <c r="K22" s="12">
        <v>26</v>
      </c>
      <c r="L22" s="11">
        <f>SUM(J22:K22)</f>
        <v>26</v>
      </c>
      <c r="M22" s="12">
        <v>0</v>
      </c>
      <c r="N22" s="12">
        <v>156</v>
      </c>
      <c r="O22" s="11">
        <f>SUM(M22:N22)</f>
        <v>156</v>
      </c>
      <c r="P22" s="12">
        <v>0</v>
      </c>
      <c r="Q22" s="12">
        <v>64</v>
      </c>
      <c r="R22" s="11">
        <f>SUM(P22:Q22)</f>
        <v>64</v>
      </c>
      <c r="S22" s="6">
        <f>SUM(D22+G22+J22+M22+P22)</f>
        <v>1</v>
      </c>
      <c r="T22" s="6">
        <f>SUM(E22+H22+K22+N22+Q22)</f>
        <v>418</v>
      </c>
      <c r="U22" s="1">
        <f>SUM(S22:T22)</f>
        <v>419</v>
      </c>
    </row>
    <row r="23" spans="1:27" ht="12.95" customHeight="1" x14ac:dyDescent="0.25">
      <c r="A23" s="27"/>
      <c r="B23" s="29"/>
      <c r="C23" s="15" t="s">
        <v>17</v>
      </c>
      <c r="D23" s="12">
        <v>6</v>
      </c>
      <c r="E23" s="12">
        <v>42</v>
      </c>
      <c r="F23" s="21">
        <f t="shared" ref="F23:F24" si="0">SUM(D23:E23)</f>
        <v>48</v>
      </c>
      <c r="G23" s="12">
        <v>1</v>
      </c>
      <c r="H23" s="12">
        <v>2</v>
      </c>
      <c r="I23" s="11">
        <v>3</v>
      </c>
      <c r="J23" s="12">
        <v>4</v>
      </c>
      <c r="K23" s="12">
        <v>17</v>
      </c>
      <c r="L23" s="21">
        <f>SUM(J23:K23)</f>
        <v>21</v>
      </c>
      <c r="M23" s="12">
        <v>2</v>
      </c>
      <c r="N23" s="12">
        <v>455</v>
      </c>
      <c r="O23" s="21">
        <f t="shared" ref="O23:O24" si="1">SUM(M23:N23)</f>
        <v>457</v>
      </c>
      <c r="P23" s="12">
        <v>7</v>
      </c>
      <c r="Q23" s="12">
        <v>78</v>
      </c>
      <c r="R23" s="21">
        <f t="shared" ref="R23:R24" si="2">SUM(P23:Q23)</f>
        <v>85</v>
      </c>
      <c r="S23" s="6">
        <f>SUM(D23+G23+J23+M23+P23)</f>
        <v>20</v>
      </c>
      <c r="T23" s="6">
        <f>SUM(E23+H23+K23+N23+Q23)</f>
        <v>594</v>
      </c>
      <c r="U23" s="22">
        <f t="shared" ref="U23" si="3">SUM(S23:T23)</f>
        <v>614</v>
      </c>
      <c r="Z23" t="s">
        <v>13</v>
      </c>
    </row>
    <row r="24" spans="1:27" ht="14.25" customHeight="1" x14ac:dyDescent="0.25">
      <c r="A24" s="27"/>
      <c r="B24" s="29"/>
      <c r="C24" s="16" t="s">
        <v>12</v>
      </c>
      <c r="D24" s="1">
        <f>SUM(D22:D23)</f>
        <v>7</v>
      </c>
      <c r="E24" s="22">
        <f t="shared" ref="E24" si="4">SUM(E22:E23)</f>
        <v>212</v>
      </c>
      <c r="F24" s="21">
        <f t="shared" si="0"/>
        <v>219</v>
      </c>
      <c r="G24" s="1">
        <v>1</v>
      </c>
      <c r="H24" s="1">
        <v>4</v>
      </c>
      <c r="I24" s="1">
        <v>5</v>
      </c>
      <c r="J24" s="1">
        <f>SUM(J22:J23)</f>
        <v>4</v>
      </c>
      <c r="K24" s="22">
        <f t="shared" ref="K24:L24" si="5">SUM(K22:K23)</f>
        <v>43</v>
      </c>
      <c r="L24" s="22">
        <f t="shared" si="5"/>
        <v>47</v>
      </c>
      <c r="M24" s="1">
        <f>SUM(M22:M23)</f>
        <v>2</v>
      </c>
      <c r="N24" s="22">
        <f t="shared" ref="N24" si="6">SUM(N22:N23)</f>
        <v>611</v>
      </c>
      <c r="O24" s="21">
        <f t="shared" si="1"/>
        <v>613</v>
      </c>
      <c r="P24" s="1">
        <f>SUM(P22:P23)</f>
        <v>7</v>
      </c>
      <c r="Q24" s="22">
        <f t="shared" ref="Q24" si="7">SUM(Q22:Q23)</f>
        <v>142</v>
      </c>
      <c r="R24" s="21">
        <f t="shared" si="2"/>
        <v>149</v>
      </c>
      <c r="S24" s="1">
        <f>SUM(S22:S23)</f>
        <v>21</v>
      </c>
      <c r="T24" s="22">
        <f t="shared" ref="T24" si="8">SUM(T22:T23)</f>
        <v>1012</v>
      </c>
      <c r="U24" s="22">
        <f>SUM(S24:T24)</f>
        <v>1033</v>
      </c>
      <c r="X24" t="s">
        <v>13</v>
      </c>
      <c r="Z24" t="s">
        <v>13</v>
      </c>
    </row>
    <row r="25" spans="1:27" ht="12.95" customHeight="1" x14ac:dyDescent="0.25">
      <c r="A25" s="34" t="s">
        <v>21</v>
      </c>
      <c r="B25" s="29" t="s">
        <v>15</v>
      </c>
      <c r="C25" s="15" t="s">
        <v>16</v>
      </c>
      <c r="D25" s="6">
        <v>0</v>
      </c>
      <c r="E25" s="6">
        <v>47</v>
      </c>
      <c r="F25" s="1">
        <v>47</v>
      </c>
      <c r="G25" s="6">
        <v>0</v>
      </c>
      <c r="H25" s="6">
        <v>0</v>
      </c>
      <c r="I25" s="1">
        <v>0</v>
      </c>
      <c r="J25" s="6">
        <v>0</v>
      </c>
      <c r="K25" s="6">
        <v>15</v>
      </c>
      <c r="L25" s="1">
        <v>15</v>
      </c>
      <c r="M25" s="6">
        <v>0</v>
      </c>
      <c r="N25" s="6">
        <v>29</v>
      </c>
      <c r="O25" s="1">
        <v>29</v>
      </c>
      <c r="P25" s="6">
        <v>0</v>
      </c>
      <c r="Q25" s="6">
        <v>22</v>
      </c>
      <c r="R25" s="1">
        <v>22</v>
      </c>
      <c r="S25" s="6">
        <v>0</v>
      </c>
      <c r="T25" s="6">
        <v>113</v>
      </c>
      <c r="U25" s="1">
        <v>113</v>
      </c>
    </row>
    <row r="26" spans="1:27" ht="12.95" customHeight="1" x14ac:dyDescent="0.25">
      <c r="A26" s="34"/>
      <c r="B26" s="29"/>
      <c r="C26" s="15" t="s">
        <v>17</v>
      </c>
      <c r="D26" s="6">
        <v>1</v>
      </c>
      <c r="E26" s="6">
        <v>31</v>
      </c>
      <c r="F26" s="1">
        <v>32</v>
      </c>
      <c r="G26" s="6">
        <v>0</v>
      </c>
      <c r="H26" s="6">
        <v>0</v>
      </c>
      <c r="I26" s="1">
        <v>0</v>
      </c>
      <c r="J26" s="6">
        <v>3</v>
      </c>
      <c r="K26" s="6">
        <v>0</v>
      </c>
      <c r="L26" s="1">
        <v>3</v>
      </c>
      <c r="M26" s="6">
        <v>0</v>
      </c>
      <c r="N26" s="6">
        <v>232</v>
      </c>
      <c r="O26" s="1">
        <v>232</v>
      </c>
      <c r="P26" s="6">
        <v>7</v>
      </c>
      <c r="Q26" s="6">
        <v>17</v>
      </c>
      <c r="R26" s="1">
        <v>24</v>
      </c>
      <c r="S26" s="6">
        <v>11</v>
      </c>
      <c r="T26" s="6">
        <v>280</v>
      </c>
      <c r="U26" s="1">
        <v>291</v>
      </c>
      <c r="W26" t="s">
        <v>13</v>
      </c>
      <c r="Y26" t="s">
        <v>13</v>
      </c>
    </row>
    <row r="27" spans="1:27" ht="12.95" customHeight="1" x14ac:dyDescent="0.25">
      <c r="A27" s="34"/>
      <c r="B27" s="29"/>
      <c r="C27" s="16" t="s">
        <v>12</v>
      </c>
      <c r="D27" s="1">
        <v>1</v>
      </c>
      <c r="E27" s="1">
        <v>78</v>
      </c>
      <c r="F27" s="1">
        <v>79</v>
      </c>
      <c r="G27" s="1">
        <v>0</v>
      </c>
      <c r="H27" s="1">
        <v>0</v>
      </c>
      <c r="I27" s="1">
        <v>0</v>
      </c>
      <c r="J27" s="1">
        <v>3</v>
      </c>
      <c r="K27" s="1">
        <v>15</v>
      </c>
      <c r="L27" s="1">
        <v>18</v>
      </c>
      <c r="M27" s="1">
        <v>0</v>
      </c>
      <c r="N27" s="1">
        <v>261</v>
      </c>
      <c r="O27" s="1">
        <v>261</v>
      </c>
      <c r="P27" s="1">
        <v>7</v>
      </c>
      <c r="Q27" s="1">
        <v>39</v>
      </c>
      <c r="R27" s="1">
        <v>46</v>
      </c>
      <c r="S27" s="1">
        <v>11</v>
      </c>
      <c r="T27" s="1">
        <v>393</v>
      </c>
      <c r="U27" s="1">
        <v>404</v>
      </c>
    </row>
    <row r="28" spans="1:27" ht="12.95" customHeight="1" x14ac:dyDescent="0.25">
      <c r="A28" s="30" t="s">
        <v>22</v>
      </c>
      <c r="B28" s="29" t="s">
        <v>18</v>
      </c>
      <c r="C28" s="15" t="s">
        <v>16</v>
      </c>
      <c r="D28" s="6">
        <v>19</v>
      </c>
      <c r="E28" s="6">
        <v>768</v>
      </c>
      <c r="F28" s="1">
        <v>787</v>
      </c>
      <c r="G28" s="6">
        <v>4</v>
      </c>
      <c r="H28" s="6">
        <v>55</v>
      </c>
      <c r="I28" s="1">
        <v>59</v>
      </c>
      <c r="J28" s="6">
        <v>0</v>
      </c>
      <c r="K28" s="6">
        <v>71</v>
      </c>
      <c r="L28" s="1">
        <v>71</v>
      </c>
      <c r="M28" s="6">
        <v>0</v>
      </c>
      <c r="N28" s="6">
        <v>169</v>
      </c>
      <c r="O28" s="1">
        <v>169</v>
      </c>
      <c r="P28" s="6">
        <v>0</v>
      </c>
      <c r="Q28" s="6">
        <v>377</v>
      </c>
      <c r="R28" s="1">
        <v>377</v>
      </c>
      <c r="S28" s="6">
        <v>23</v>
      </c>
      <c r="T28" s="6">
        <v>1440</v>
      </c>
      <c r="U28" s="1">
        <v>1463</v>
      </c>
      <c r="X28" t="s">
        <v>13</v>
      </c>
    </row>
    <row r="29" spans="1:27" ht="12.95" customHeight="1" x14ac:dyDescent="0.25">
      <c r="A29" s="27"/>
      <c r="B29" s="29"/>
      <c r="C29" s="15" t="s">
        <v>17</v>
      </c>
      <c r="D29" s="6">
        <v>13</v>
      </c>
      <c r="E29" s="6">
        <v>411</v>
      </c>
      <c r="F29" s="1">
        <v>424</v>
      </c>
      <c r="G29" s="6">
        <v>2</v>
      </c>
      <c r="H29" s="6">
        <v>77</v>
      </c>
      <c r="I29" s="1">
        <v>79</v>
      </c>
      <c r="J29" s="6">
        <v>2</v>
      </c>
      <c r="K29" s="6">
        <v>80</v>
      </c>
      <c r="L29" s="1">
        <v>82</v>
      </c>
      <c r="M29" s="6">
        <v>2</v>
      </c>
      <c r="N29" s="6">
        <v>1765</v>
      </c>
      <c r="O29" s="1">
        <v>1767</v>
      </c>
      <c r="P29" s="6">
        <v>3</v>
      </c>
      <c r="Q29" s="6">
        <v>819</v>
      </c>
      <c r="R29" s="1">
        <v>822</v>
      </c>
      <c r="S29" s="6">
        <v>22</v>
      </c>
      <c r="T29" s="6">
        <v>3152</v>
      </c>
      <c r="U29" s="1">
        <v>3174</v>
      </c>
      <c r="X29" t="s">
        <v>13</v>
      </c>
      <c r="Z29" t="s">
        <v>13</v>
      </c>
    </row>
    <row r="30" spans="1:27" ht="12.95" customHeight="1" x14ac:dyDescent="0.25">
      <c r="A30" s="28"/>
      <c r="B30" s="29"/>
      <c r="C30" s="16" t="s">
        <v>12</v>
      </c>
      <c r="D30" s="1">
        <v>32</v>
      </c>
      <c r="E30" s="1">
        <v>1179</v>
      </c>
      <c r="F30" s="1">
        <v>1211</v>
      </c>
      <c r="G30" s="1">
        <v>6</v>
      </c>
      <c r="H30" s="1">
        <v>132</v>
      </c>
      <c r="I30" s="1">
        <v>138</v>
      </c>
      <c r="J30" s="1">
        <v>2</v>
      </c>
      <c r="K30" s="1">
        <v>151</v>
      </c>
      <c r="L30" s="1">
        <v>153</v>
      </c>
      <c r="M30" s="1">
        <v>2</v>
      </c>
      <c r="N30" s="1">
        <v>1934</v>
      </c>
      <c r="O30" s="1">
        <v>1936</v>
      </c>
      <c r="P30" s="1">
        <v>3</v>
      </c>
      <c r="Q30" s="1">
        <v>1196</v>
      </c>
      <c r="R30" s="1">
        <v>1199</v>
      </c>
      <c r="S30" s="1">
        <v>45</v>
      </c>
      <c r="T30" s="1">
        <v>4592</v>
      </c>
      <c r="U30" s="1">
        <v>4637</v>
      </c>
      <c r="AA30" t="s">
        <v>13</v>
      </c>
    </row>
    <row r="31" spans="1:27" ht="12.95" customHeight="1" x14ac:dyDescent="0.25">
      <c r="A31" s="34" t="s">
        <v>23</v>
      </c>
      <c r="B31" s="29" t="s">
        <v>15</v>
      </c>
      <c r="C31" s="14" t="s">
        <v>16</v>
      </c>
      <c r="D31" s="17">
        <f>SUM(D4+D10+D16+D22+D25)</f>
        <v>326</v>
      </c>
      <c r="E31" s="17">
        <f>SUM(E4+E10+E16+E22+E25)</f>
        <v>3723</v>
      </c>
      <c r="F31" s="18">
        <f>SUM(D31:E31)</f>
        <v>4049</v>
      </c>
      <c r="G31" s="17">
        <f>SUM(G4+G10+G16+G22+G25)</f>
        <v>57</v>
      </c>
      <c r="H31" s="17">
        <f>SUM(H4+H10+H16+H22+H25)</f>
        <v>171</v>
      </c>
      <c r="I31" s="18">
        <f>SUM(G31:H31)</f>
        <v>228</v>
      </c>
      <c r="J31" s="17">
        <f>SUM(J4+J10+J16+J22+J25)</f>
        <v>6</v>
      </c>
      <c r="K31" s="17">
        <f>SUM(K4+K10+K16+K22+K25)</f>
        <v>543</v>
      </c>
      <c r="L31" s="18">
        <f>SUM(J31:K31)</f>
        <v>549</v>
      </c>
      <c r="M31" s="17">
        <f>SUM(M4+M10+M16+M22+M25)</f>
        <v>3</v>
      </c>
      <c r="N31" s="17">
        <f>SUM(N4+N10+N16+N22+N25)</f>
        <v>2720</v>
      </c>
      <c r="O31" s="18">
        <f>SUM(M31:N31)</f>
        <v>2723</v>
      </c>
      <c r="P31" s="17">
        <f>SUM(P4+P10+P16+P22+P25)</f>
        <v>66</v>
      </c>
      <c r="Q31" s="17">
        <f>SUM(Q4+Q10+Q16+Q22+Q25)</f>
        <v>2625</v>
      </c>
      <c r="R31" s="18">
        <f>SUM(P31:Q31)</f>
        <v>2691</v>
      </c>
      <c r="S31" s="17">
        <f>SUM(S4+S10+S16+S22+S25)</f>
        <v>458</v>
      </c>
      <c r="T31" s="17">
        <f>SUM(T4+T10+T16+T22+T25)</f>
        <v>9782</v>
      </c>
      <c r="U31" s="18">
        <f>SUM(S31:T31)</f>
        <v>10240</v>
      </c>
      <c r="Z31" t="s">
        <v>13</v>
      </c>
    </row>
    <row r="32" spans="1:27" ht="12.95" customHeight="1" x14ac:dyDescent="0.25">
      <c r="A32" s="34"/>
      <c r="B32" s="29"/>
      <c r="C32" s="15" t="s">
        <v>17</v>
      </c>
      <c r="D32" s="17">
        <f>SUM(D5+D11+D17+D23+D26)</f>
        <v>1201</v>
      </c>
      <c r="E32" s="17">
        <f>SUM(E5+E11+E17+E23+E26)</f>
        <v>1768</v>
      </c>
      <c r="F32" s="18">
        <f>SUM(D32:E32)</f>
        <v>2969</v>
      </c>
      <c r="G32" s="17">
        <f>SUM(G5+G11+G17+G23+G26)</f>
        <v>360</v>
      </c>
      <c r="H32" s="17">
        <f>SUM(H5+H11+H17+H23+H26)</f>
        <v>163</v>
      </c>
      <c r="I32" s="18">
        <f>SUM(G32:H32)</f>
        <v>523</v>
      </c>
      <c r="J32" s="17">
        <f>SUM(J5+J11+J17+J23+J26)</f>
        <v>261</v>
      </c>
      <c r="K32" s="17">
        <f>SUM(K5+K11+K17+K23+K26)</f>
        <v>312</v>
      </c>
      <c r="L32" s="18">
        <f>SUM(J32:K32)</f>
        <v>573</v>
      </c>
      <c r="M32" s="17">
        <f>SUM(M5+M11+M17+M23+M26)</f>
        <v>475</v>
      </c>
      <c r="N32" s="17">
        <f>SUM(N5+N11+N17+N23+N26)</f>
        <v>13255</v>
      </c>
      <c r="O32" s="18">
        <f>SUM(M32:N32)</f>
        <v>13730</v>
      </c>
      <c r="P32" s="17">
        <f>SUM(P5+P11+P17+P23+P26)</f>
        <v>1241</v>
      </c>
      <c r="Q32" s="17">
        <f>SUM(Q5+Q11+Q17+Q23+Q26)</f>
        <v>3288</v>
      </c>
      <c r="R32" s="18">
        <f>SUM(P32:Q32)</f>
        <v>4529</v>
      </c>
      <c r="S32" s="17">
        <f>SUM(S5+S11+S17+S23+S26)</f>
        <v>3538</v>
      </c>
      <c r="T32" s="17">
        <f>SUM(T5+T11+T17+T23+T26)</f>
        <v>18786</v>
      </c>
      <c r="U32" s="18">
        <f>SUM(S32:T32)</f>
        <v>22324</v>
      </c>
      <c r="Y32" t="s">
        <v>13</v>
      </c>
    </row>
    <row r="33" spans="1:28" ht="12.95" customHeight="1" x14ac:dyDescent="0.25">
      <c r="A33" s="34"/>
      <c r="B33" s="29"/>
      <c r="C33" s="16" t="s">
        <v>12</v>
      </c>
      <c r="D33" s="19">
        <f>SUM(D31:D32)</f>
        <v>1527</v>
      </c>
      <c r="E33" s="19">
        <f t="shared" ref="E33:F33" si="9">SUM(E31:E32)</f>
        <v>5491</v>
      </c>
      <c r="F33" s="19">
        <f>SUM(F31:F32)</f>
        <v>7018</v>
      </c>
      <c r="G33" s="19">
        <f>SUM(G31:G32)</f>
        <v>417</v>
      </c>
      <c r="H33" s="19">
        <f t="shared" ref="H33:I33" si="10">SUM(H31:H32)</f>
        <v>334</v>
      </c>
      <c r="I33" s="19">
        <f>SUM(I6+I12+I18+I24+I27)</f>
        <v>751</v>
      </c>
      <c r="J33" s="19">
        <f>SUM(J31:J32)</f>
        <v>267</v>
      </c>
      <c r="K33" s="19">
        <f t="shared" ref="K33:L33" si="11">SUM(K31:K32)</f>
        <v>855</v>
      </c>
      <c r="L33" s="19">
        <f>SUM(L6+L12+L18+L24+L27)</f>
        <v>1122</v>
      </c>
      <c r="M33" s="19">
        <f>SUM(M31:M32)</f>
        <v>478</v>
      </c>
      <c r="N33" s="19">
        <f t="shared" ref="N33:O33" si="12">SUM(N31:N32)</f>
        <v>15975</v>
      </c>
      <c r="O33" s="19">
        <f>SUM(O6+O12+O18+O24+O27)</f>
        <v>16453</v>
      </c>
      <c r="P33" s="19">
        <f>SUM(P31:P32)</f>
        <v>1307</v>
      </c>
      <c r="Q33" s="19">
        <f t="shared" ref="Q33:R33" si="13">SUM(Q31:Q32)</f>
        <v>5913</v>
      </c>
      <c r="R33" s="19">
        <f>SUM(P33:Q33)</f>
        <v>7220</v>
      </c>
      <c r="S33" s="19">
        <f>SUM(S31:S32)</f>
        <v>3996</v>
      </c>
      <c r="T33" s="19">
        <f>SUM(T31:T32)</f>
        <v>28568</v>
      </c>
      <c r="U33" s="19">
        <f>SUM(S33:T33)</f>
        <v>32564</v>
      </c>
      <c r="X33" t="s">
        <v>13</v>
      </c>
      <c r="Y33" t="s">
        <v>13</v>
      </c>
    </row>
    <row r="34" spans="1:28" s="20" customFormat="1" ht="12.95" customHeight="1" x14ac:dyDescent="0.25">
      <c r="A34" s="34"/>
      <c r="B34" s="29" t="s">
        <v>18</v>
      </c>
      <c r="C34" s="14" t="s">
        <v>16</v>
      </c>
      <c r="D34" s="17">
        <f>SUM(D7+D13+D19+D28)</f>
        <v>215</v>
      </c>
      <c r="E34" s="17">
        <f>SUM(E7+E13+E19+E28)</f>
        <v>9056</v>
      </c>
      <c r="F34" s="18">
        <f>SUM(D34:E34)</f>
        <v>9271</v>
      </c>
      <c r="G34" s="17">
        <f>SUM(G7+G13+G19+G28)</f>
        <v>49</v>
      </c>
      <c r="H34" s="17">
        <f>SUM(H7+H13+H19+H28)</f>
        <v>2258</v>
      </c>
      <c r="I34" s="18">
        <f>SUM(G34:H34)</f>
        <v>2307</v>
      </c>
      <c r="J34" s="17">
        <f>SUM(J7+J13+J19+J28)</f>
        <v>12</v>
      </c>
      <c r="K34" s="17">
        <f>SUM(K7+K13+K19+K28)</f>
        <v>2890</v>
      </c>
      <c r="L34" s="18">
        <f>SUM(L7+L13+L19+L28)</f>
        <v>2902</v>
      </c>
      <c r="M34" s="17">
        <f>SUM(M7+M13+M19+M28)</f>
        <v>7</v>
      </c>
      <c r="N34" s="17">
        <f>SUM(N7+N13+N19+N28)</f>
        <v>7376</v>
      </c>
      <c r="O34" s="18">
        <f>SUM(M34:N34)</f>
        <v>7383</v>
      </c>
      <c r="P34" s="17">
        <f>SUM(P7+P13+P19+P28)</f>
        <v>64</v>
      </c>
      <c r="Q34" s="17">
        <f>SUM(Q7+Q13+Q19+Q28)</f>
        <v>6263</v>
      </c>
      <c r="R34" s="18">
        <f>SUM(P34:Q34)</f>
        <v>6327</v>
      </c>
      <c r="S34" s="17">
        <f>SUM(D34+G34+J34+M34+P34)</f>
        <v>347</v>
      </c>
      <c r="T34" s="17">
        <f>SUM(E34+H34+K34+N34+Q34)</f>
        <v>27843</v>
      </c>
      <c r="U34" s="18">
        <f>SUM(S34:T34)</f>
        <v>28190</v>
      </c>
      <c r="AB34" s="20" t="s">
        <v>13</v>
      </c>
    </row>
    <row r="35" spans="1:28" s="20" customFormat="1" ht="12.95" customHeight="1" x14ac:dyDescent="0.25">
      <c r="A35" s="34"/>
      <c r="B35" s="29"/>
      <c r="C35" s="15" t="s">
        <v>17</v>
      </c>
      <c r="D35" s="17">
        <f>SUM(D8+D14+D20+D29)</f>
        <v>175</v>
      </c>
      <c r="E35" s="17">
        <f>SUM(E8+E14+E20+E29)</f>
        <v>5731</v>
      </c>
      <c r="F35" s="18">
        <f>SUM(D35:E35)</f>
        <v>5906</v>
      </c>
      <c r="G35" s="17">
        <f>SUM(G8+G14+G20+G29)</f>
        <v>55</v>
      </c>
      <c r="H35" s="17">
        <f>SUM(H8+H14+H20+H29)</f>
        <v>2052</v>
      </c>
      <c r="I35" s="18">
        <f>SUM(G35:H35)</f>
        <v>2107</v>
      </c>
      <c r="J35" s="17">
        <f>SUM(J8+J14+J20+J29)</f>
        <v>111</v>
      </c>
      <c r="K35" s="17">
        <f>SUM(K8+K14+K20+K29)</f>
        <v>2736</v>
      </c>
      <c r="L35" s="18">
        <f>SUM(L8+L14+L20+L29)</f>
        <v>2847</v>
      </c>
      <c r="M35" s="17">
        <f>SUM(M8+M14+M20+M29)</f>
        <v>78</v>
      </c>
      <c r="N35" s="17">
        <f>SUM(N8+N14+N20+N29)</f>
        <v>27863</v>
      </c>
      <c r="O35" s="18">
        <f>SUM(M35:N35)</f>
        <v>27941</v>
      </c>
      <c r="P35" s="17">
        <f>SUM(P8+P14+P20+P29)</f>
        <v>192</v>
      </c>
      <c r="Q35" s="17">
        <f>SUM(Q8+Q14+Q20+Q29)</f>
        <v>7716</v>
      </c>
      <c r="R35" s="18">
        <f>SUM(P35:Q35)</f>
        <v>7908</v>
      </c>
      <c r="S35" s="17">
        <f>SUM(D35+G35+J35+M35+P35)</f>
        <v>611</v>
      </c>
      <c r="T35" s="17">
        <f>SUM(E35+H35+K35+N35+Q35)</f>
        <v>46098</v>
      </c>
      <c r="U35" s="18">
        <f>SUM(S35:T35)</f>
        <v>46709</v>
      </c>
    </row>
    <row r="36" spans="1:28" s="20" customFormat="1" ht="12.95" customHeight="1" x14ac:dyDescent="0.25">
      <c r="A36" s="34"/>
      <c r="B36" s="29"/>
      <c r="C36" s="16" t="s">
        <v>12</v>
      </c>
      <c r="D36" s="19">
        <f>SUM(D34:D35)</f>
        <v>390</v>
      </c>
      <c r="E36" s="19">
        <f t="shared" ref="E36:F36" si="14">SUM(E34:E35)</f>
        <v>14787</v>
      </c>
      <c r="F36" s="19">
        <f>SUM(F9+F15+F21+F30)</f>
        <v>15177</v>
      </c>
      <c r="G36" s="19">
        <f>SUM(G34:G35)</f>
        <v>104</v>
      </c>
      <c r="H36" s="19">
        <f t="shared" ref="H36:I36" si="15">SUM(H34:H35)</f>
        <v>4310</v>
      </c>
      <c r="I36" s="19">
        <f>SUM(I9+I15+I21+I30)</f>
        <v>4414</v>
      </c>
      <c r="J36" s="19">
        <f>SUM(J34:J35)</f>
        <v>123</v>
      </c>
      <c r="K36" s="19">
        <f t="shared" ref="K36:L36" si="16">SUM(K34:K35)</f>
        <v>5626</v>
      </c>
      <c r="L36" s="19">
        <f t="shared" si="16"/>
        <v>5749</v>
      </c>
      <c r="M36" s="19">
        <f>SUM(M34:M35)</f>
        <v>85</v>
      </c>
      <c r="N36" s="19">
        <f t="shared" ref="N36:O36" si="17">SUM(N34:N35)</f>
        <v>35239</v>
      </c>
      <c r="O36" s="19">
        <f>SUM(O9+O15+O21+O30)</f>
        <v>35324</v>
      </c>
      <c r="P36" s="19">
        <f>SUM(P34:P35)</f>
        <v>256</v>
      </c>
      <c r="Q36" s="19">
        <f t="shared" ref="Q36:R36" si="18">SUM(Q34:Q35)</f>
        <v>13979</v>
      </c>
      <c r="R36" s="19">
        <f>SUM(P36:Q36)</f>
        <v>14235</v>
      </c>
      <c r="S36" s="19">
        <f>SUM(S34:S35)</f>
        <v>958</v>
      </c>
      <c r="T36" s="19">
        <f t="shared" ref="T36:U36" si="19">SUM(T34:T35)</f>
        <v>73941</v>
      </c>
      <c r="U36" s="19">
        <f t="shared" si="19"/>
        <v>74899</v>
      </c>
      <c r="AB36" s="20" t="s">
        <v>13</v>
      </c>
    </row>
    <row r="37" spans="1:28" ht="12.95" customHeight="1" x14ac:dyDescent="0.25">
      <c r="A37" s="34"/>
      <c r="B37" s="31" t="s">
        <v>12</v>
      </c>
      <c r="C37" s="14" t="s">
        <v>16</v>
      </c>
      <c r="D37" s="17">
        <f>SUM(D31+D34)</f>
        <v>541</v>
      </c>
      <c r="E37" s="17">
        <f>SUM(E31+E34)</f>
        <v>12779</v>
      </c>
      <c r="F37" s="18">
        <f>SUM(D37:E37)</f>
        <v>13320</v>
      </c>
      <c r="G37" s="17">
        <f>SUM(G31+G34)</f>
        <v>106</v>
      </c>
      <c r="H37" s="17">
        <f>SUM(H31+H34)</f>
        <v>2429</v>
      </c>
      <c r="I37" s="18">
        <f>SUM(G37:H37)</f>
        <v>2535</v>
      </c>
      <c r="J37" s="17">
        <f>SUM(J31+J34)</f>
        <v>18</v>
      </c>
      <c r="K37" s="17">
        <f>SUM(K31+K34)</f>
        <v>3433</v>
      </c>
      <c r="L37" s="18">
        <f>SUM(J37:K37)</f>
        <v>3451</v>
      </c>
      <c r="M37" s="17">
        <f>SUM(M31+M34)</f>
        <v>10</v>
      </c>
      <c r="N37" s="17">
        <f>SUM(N31+N34)</f>
        <v>10096</v>
      </c>
      <c r="O37" s="18">
        <f>SUM(M37:N37)</f>
        <v>10106</v>
      </c>
      <c r="P37" s="17">
        <f>SUM(P31+P34)</f>
        <v>130</v>
      </c>
      <c r="Q37" s="17">
        <f>SUM(Q31+Q34)</f>
        <v>8888</v>
      </c>
      <c r="R37" s="18">
        <f>SUM(P37:Q37)</f>
        <v>9018</v>
      </c>
      <c r="S37" s="17">
        <f>SUM(S31+S34)</f>
        <v>805</v>
      </c>
      <c r="T37" s="17">
        <f>SUM(T31+T34)</f>
        <v>37625</v>
      </c>
      <c r="U37" s="18">
        <f>SUM(S37:T37)</f>
        <v>38430</v>
      </c>
    </row>
    <row r="38" spans="1:28" ht="12.95" customHeight="1" x14ac:dyDescent="0.25">
      <c r="A38" s="34"/>
      <c r="B38" s="32"/>
      <c r="C38" s="15" t="s">
        <v>17</v>
      </c>
      <c r="D38" s="17">
        <f>SUM(D32+D35)</f>
        <v>1376</v>
      </c>
      <c r="E38" s="17">
        <f>SUM(E32+E35)</f>
        <v>7499</v>
      </c>
      <c r="F38" s="18">
        <f>SUM(D38:E38)</f>
        <v>8875</v>
      </c>
      <c r="G38" s="17">
        <f>SUM(G32+G35)</f>
        <v>415</v>
      </c>
      <c r="H38" s="17">
        <f>SUM(H32+H35)</f>
        <v>2215</v>
      </c>
      <c r="I38" s="18">
        <f>SUM(G38:H38)</f>
        <v>2630</v>
      </c>
      <c r="J38" s="17">
        <f>SUM(J32+J35)</f>
        <v>372</v>
      </c>
      <c r="K38" s="17">
        <f>SUM(K32+K35)</f>
        <v>3048</v>
      </c>
      <c r="L38" s="18">
        <f>SUM(J38:K38)</f>
        <v>3420</v>
      </c>
      <c r="M38" s="17">
        <f>SUM(M32+M35)</f>
        <v>553</v>
      </c>
      <c r="N38" s="17">
        <f>SUM(N32+N35)</f>
        <v>41118</v>
      </c>
      <c r="O38" s="18">
        <f>SUM(M38:N38)</f>
        <v>41671</v>
      </c>
      <c r="P38" s="17">
        <f>SUM(P32+P35)</f>
        <v>1433</v>
      </c>
      <c r="Q38" s="17">
        <f>SUM(Q32+Q35)</f>
        <v>11004</v>
      </c>
      <c r="R38" s="18">
        <f>SUM(P38:Q38)</f>
        <v>12437</v>
      </c>
      <c r="S38" s="17">
        <f>SUM(S32+S35)</f>
        <v>4149</v>
      </c>
      <c r="T38" s="17">
        <f>SUM(T32+T35)</f>
        <v>64884</v>
      </c>
      <c r="U38" s="18">
        <f>SUM(S38:T38)</f>
        <v>69033</v>
      </c>
    </row>
    <row r="39" spans="1:28" ht="12.95" customHeight="1" x14ac:dyDescent="0.25">
      <c r="A39" s="34"/>
      <c r="B39" s="33"/>
      <c r="C39" s="16" t="s">
        <v>12</v>
      </c>
      <c r="D39" s="19">
        <f>SUM(D37:D38)</f>
        <v>1917</v>
      </c>
      <c r="E39" s="19">
        <f t="shared" ref="E39:F39" si="20">SUM(E37:E38)</f>
        <v>20278</v>
      </c>
      <c r="F39" s="19">
        <f t="shared" si="20"/>
        <v>22195</v>
      </c>
      <c r="G39" s="19">
        <f>SUM(G37:G38)</f>
        <v>521</v>
      </c>
      <c r="H39" s="19">
        <f t="shared" ref="H39:I39" si="21">SUM(H37:H38)</f>
        <v>4644</v>
      </c>
      <c r="I39" s="19">
        <f t="shared" si="21"/>
        <v>5165</v>
      </c>
      <c r="J39" s="19">
        <f>SUM(J37:J38)</f>
        <v>390</v>
      </c>
      <c r="K39" s="19">
        <f>SUM(K37:K38)</f>
        <v>6481</v>
      </c>
      <c r="L39" s="19">
        <f>SUM(L37:L38)</f>
        <v>6871</v>
      </c>
      <c r="M39" s="19">
        <f>SUM(M37:M38)</f>
        <v>563</v>
      </c>
      <c r="N39" s="19">
        <f t="shared" ref="N39:O39" si="22">SUM(N37:N38)</f>
        <v>51214</v>
      </c>
      <c r="O39" s="19">
        <f t="shared" si="22"/>
        <v>51777</v>
      </c>
      <c r="P39" s="19">
        <f>SUM(P37:P38)</f>
        <v>1563</v>
      </c>
      <c r="Q39" s="19">
        <f t="shared" ref="Q39:R39" si="23">SUM(Q37:Q38)</f>
        <v>19892</v>
      </c>
      <c r="R39" s="19">
        <f>SUM(R33+R36)</f>
        <v>21455</v>
      </c>
      <c r="S39" s="19">
        <f>SUM(S37:S38)</f>
        <v>4954</v>
      </c>
      <c r="T39" s="19">
        <f t="shared" ref="T39:U39" si="24">SUM(T37:T38)</f>
        <v>102509</v>
      </c>
      <c r="U39" s="19">
        <f t="shared" si="24"/>
        <v>107463</v>
      </c>
    </row>
    <row r="40" spans="1:28" x14ac:dyDescent="0.25">
      <c r="A40" s="35" t="s">
        <v>24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28" ht="17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28" x14ac:dyDescent="0.25">
      <c r="F42" s="36"/>
      <c r="G42" s="36"/>
    </row>
    <row r="43" spans="1:28" x14ac:dyDescent="0.25">
      <c r="F43" s="36"/>
      <c r="G43" s="36"/>
    </row>
  </sheetData>
  <mergeCells count="33">
    <mergeCell ref="F42:G42"/>
    <mergeCell ref="F43:G43"/>
    <mergeCell ref="A40:K40"/>
    <mergeCell ref="A41:I41"/>
    <mergeCell ref="A25:A27"/>
    <mergeCell ref="B25:B27"/>
    <mergeCell ref="A28:A30"/>
    <mergeCell ref="B28:B30"/>
    <mergeCell ref="A31:A39"/>
    <mergeCell ref="B31:B33"/>
    <mergeCell ref="B34:B36"/>
    <mergeCell ref="B37:B39"/>
    <mergeCell ref="A4:A9"/>
    <mergeCell ref="B4:B6"/>
    <mergeCell ref="B7:B9"/>
    <mergeCell ref="A10:A15"/>
    <mergeCell ref="B10:B12"/>
    <mergeCell ref="B13:B15"/>
    <mergeCell ref="A16:A21"/>
    <mergeCell ref="B16:B18"/>
    <mergeCell ref="B19:B21"/>
    <mergeCell ref="A22:A24"/>
    <mergeCell ref="B22:B24"/>
    <mergeCell ref="A1:U1"/>
    <mergeCell ref="A2:A3"/>
    <mergeCell ref="B2:B3"/>
    <mergeCell ref="C2:C3"/>
    <mergeCell ref="D2:F2"/>
    <mergeCell ref="G2:I2"/>
    <mergeCell ref="J2:L2"/>
    <mergeCell ref="M2:O2"/>
    <mergeCell ref="P2:R2"/>
    <mergeCell ref="S2:U2"/>
  </mergeCells>
  <printOptions horizontalCentered="1"/>
  <pageMargins left="0" right="0" top="0" bottom="0" header="0" footer="0"/>
  <pageSetup orientation="landscape" r:id="rId1"/>
  <ignoredErrors>
    <ignoredError sqref="D24:E24 L22:L23 J24" formulaRange="1"/>
    <ignoredError sqref="K24:Q24" formula="1" formulaRange="1"/>
    <ignoredError sqref="R24 O33 O36 O31:O32 O34:O35 I33:I39 F31:I32 F33:H39 L33 L31:L32 L34:L39 R31:R33 R36 U36 R37:R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TWUZXU4UYYY7-944396957-26499</_dlc_DocId>
    <_dlc_DocIdUrl xmlns="a5cd8edf-193d-454e-be79-0a753d5be6e1">
      <Url>http://localhost/_layouts/15/DocIdRedir.aspx?ID=TWUZXU4UYYY7-944396957-26499</Url>
      <Description>TWUZXU4UYYY7-944396957-26499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2ACCEB7D-4696-4C15-9EFC-96C7E1627E48}"/>
</file>

<file path=customXml/itemProps2.xml><?xml version="1.0" encoding="utf-8"?>
<ds:datastoreItem xmlns:ds="http://schemas.openxmlformats.org/officeDocument/2006/customXml" ds:itemID="{EF9786C5-070D-452F-BBD9-5766C1F6E850}"/>
</file>

<file path=customXml/itemProps3.xml><?xml version="1.0" encoding="utf-8"?>
<ds:datastoreItem xmlns:ds="http://schemas.openxmlformats.org/officeDocument/2006/customXml" ds:itemID="{0EBB0352-725E-4D9C-8A4B-9C309F56F050}"/>
</file>

<file path=customXml/itemProps4.xml><?xml version="1.0" encoding="utf-8"?>
<ds:datastoreItem xmlns:ds="http://schemas.openxmlformats.org/officeDocument/2006/customXml" ds:itemID="{842290C7-2F05-413C-8890-7C9132978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القوى العاملة حسب المنشآة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makeya ibrahim</cp:lastModifiedBy>
  <dcterms:created xsi:type="dcterms:W3CDTF">2018-01-28T07:49:28Z</dcterms:created>
  <dcterms:modified xsi:type="dcterms:W3CDTF">2018-02-06T04:57:59Z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f586aabc-5e58-4cf1-b168-a49c08bd3316</vt:lpwstr>
  </property>
</Properties>
</file>